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pinilla\Downloads\"/>
    </mc:Choice>
  </mc:AlternateContent>
  <xr:revisionPtr revIDLastSave="0" documentId="8_{B38B9CBB-A7E3-460D-BA9E-2717A1F4C93E}" xr6:coauthVersionLast="47" xr6:coauthVersionMax="47" xr10:uidLastSave="{00000000-0000-0000-0000-000000000000}"/>
  <bookViews>
    <workbookView xWindow="-110" yWindow="-110" windowWidth="19420" windowHeight="10300" xr2:uid="{D630C063-3F05-4063-A2E3-60428EC96FE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H3" i="1"/>
  <c r="G3" i="1"/>
  <c r="F3" i="1"/>
  <c r="E3" i="1"/>
  <c r="D3" i="1"/>
  <c r="C3" i="1"/>
  <c r="I9" i="1"/>
  <c r="H9" i="1"/>
  <c r="G9" i="1"/>
  <c r="F9" i="1"/>
  <c r="E9" i="1"/>
  <c r="E16" i="1" s="1"/>
  <c r="E18" i="1" s="1"/>
  <c r="D9" i="1"/>
  <c r="C9" i="1"/>
  <c r="B9" i="1"/>
  <c r="B3" i="1"/>
  <c r="B16" i="1" s="1"/>
  <c r="B18" i="1" s="1"/>
  <c r="F16" i="1" l="1"/>
  <c r="F18" i="1" s="1"/>
  <c r="C16" i="1"/>
  <c r="C18" i="1" s="1"/>
  <c r="D16" i="1"/>
  <c r="D18" i="1" s="1"/>
  <c r="G16" i="1"/>
  <c r="G18" i="1" s="1"/>
  <c r="H16" i="1"/>
  <c r="H18" i="1" s="1"/>
  <c r="I16" i="1"/>
  <c r="I18" i="1" s="1"/>
</calcChain>
</file>

<file path=xl/sharedStrings.xml><?xml version="1.0" encoding="utf-8"?>
<sst xmlns="http://schemas.openxmlformats.org/spreadsheetml/2006/main" count="25" uniqueCount="24">
  <si>
    <t xml:space="preserve">Cifras en Millones </t>
  </si>
  <si>
    <t>Ingresos</t>
  </si>
  <si>
    <t>Negocios Fiduciarios</t>
  </si>
  <si>
    <t>Consorcios</t>
  </si>
  <si>
    <t>Portafolio</t>
  </si>
  <si>
    <t>FIC</t>
  </si>
  <si>
    <t xml:space="preserve">Otros Ingresos </t>
  </si>
  <si>
    <t>Gastos</t>
  </si>
  <si>
    <t>Personal</t>
  </si>
  <si>
    <t>Honorarios</t>
  </si>
  <si>
    <t xml:space="preserve">Diversos </t>
  </si>
  <si>
    <t>Provis, deprecia y amort</t>
  </si>
  <si>
    <t>Impuestos (No Incluye Renta )</t>
  </si>
  <si>
    <t>Resultado Operacional</t>
  </si>
  <si>
    <t xml:space="preserve">Impuesto de Renta </t>
  </si>
  <si>
    <t xml:space="preserve">Utilidad Neta  </t>
  </si>
  <si>
    <t>Ejec
2018</t>
  </si>
  <si>
    <t>Ejec
2019</t>
  </si>
  <si>
    <t>Ejec
2020</t>
  </si>
  <si>
    <t>Ejec
2021</t>
  </si>
  <si>
    <t>Ejec
2022</t>
  </si>
  <si>
    <t>Ejec
2023</t>
  </si>
  <si>
    <t>Ejec
2024</t>
  </si>
  <si>
    <t>Ejec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</si>
</sst>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7" formatCode="#,##0,,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Segoe UI Semilight"/>
      <family val="2"/>
    </font>
    <font>
      <b/>
      <sz val="9"/>
      <color theme="0"/>
      <name val="Segoe UI Semilight"/>
      <family val="2"/>
    </font>
    <font>
      <sz val="9"/>
      <color theme="3" tint="-0.499984740745262"/>
      <name val="Segoe UI Semilight"/>
      <family val="2"/>
    </font>
    <font>
      <b/>
      <sz val="9"/>
      <color theme="1"/>
      <name val="Segoe UI Semilight"/>
      <family val="2"/>
    </font>
    <font>
      <sz val="8"/>
      <name val="Aptos Narrow"/>
      <family val="2"/>
      <scheme val="minor"/>
    </font>
    <font>
      <sz val="11"/>
      <color theme="1"/>
      <name val="Segoe UI Semilight"/>
      <family val="2"/>
    </font>
    <font>
      <sz val="11"/>
      <color theme="0"/>
      <name val="Segoe UI Semi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0" borderId="0"/>
  </cellStyleXfs>
  <cellXfs count="11">
    <xf numFmtId="0" fontId="0" fillId="0" borderId="0" xfId="0"/>
    <xf numFmtId="0" fontId="2" fillId="0" borderId="0" xfId="0" applyFont="1"/>
    <xf numFmtId="0" fontId="4" fillId="0" borderId="3" xfId="2" applyFont="1" applyBorder="1" applyAlignment="1">
      <alignment vertical="center" wrapText="1"/>
    </xf>
    <xf numFmtId="164" fontId="3" fillId="3" borderId="1" xfId="1" applyNumberFormat="1" applyFont="1" applyFill="1" applyBorder="1" applyAlignment="1" applyProtection="1">
      <alignment horizontal="left" vertical="center"/>
    </xf>
    <xf numFmtId="0" fontId="4" fillId="0" borderId="2" xfId="2" applyFont="1" applyFill="1" applyBorder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/>
    <xf numFmtId="167" fontId="8" fillId="3" borderId="0" xfId="0" applyNumberFormat="1" applyFont="1" applyFill="1" applyAlignment="1">
      <alignment horizontal="center"/>
    </xf>
    <xf numFmtId="167" fontId="7" fillId="0" borderId="0" xfId="0" applyNumberFormat="1" applyFont="1" applyAlignment="1">
      <alignment horizontal="center"/>
    </xf>
    <xf numFmtId="0" fontId="4" fillId="0" borderId="2" xfId="2" applyFont="1" applyFill="1" applyBorder="1" applyAlignment="1">
      <alignment vertical="center" wrapText="1"/>
    </xf>
    <xf numFmtId="0" fontId="5" fillId="0" borderId="0" xfId="0" applyFont="1"/>
  </cellXfs>
  <cellStyles count="3">
    <cellStyle name="60% - Énfasis1" xfId="1" builtinId="32"/>
    <cellStyle name="Normal" xfId="0" builtinId="0"/>
    <cellStyle name="Normal 10 2 2 2 2 2 6" xfId="2" xr:uid="{4EE7FC4B-587D-4721-8604-A0AFC75A16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6351</xdr:colOff>
      <xdr:row>0</xdr:row>
      <xdr:rowOff>0</xdr:rowOff>
    </xdr:from>
    <xdr:to>
      <xdr:col>0</xdr:col>
      <xdr:colOff>1035051</xdr:colOff>
      <xdr:row>1</xdr:row>
      <xdr:rowOff>184329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6D283A-1E91-DFC0-CA7B-649A79152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1" y="0"/>
          <a:ext cx="1028700" cy="374829"/>
        </a:xfrm>
        <a:custGeom>
          <a:avLst/>
          <a:gdLst/>
          <a:ahLst/>
          <a:cxnLst/>
          <a:rect l="l" t="t" r="r" b="b"/>
          <a:pathLst>
            <a:path w="2833631" h="2677010">
              <a:moveTo>
                <a:pt x="49418" y="0"/>
              </a:moveTo>
              <a:lnTo>
                <a:pt x="2784213" y="0"/>
              </a:lnTo>
              <a:cubicBezTo>
                <a:pt x="2811506" y="0"/>
                <a:pt x="2833631" y="22125"/>
                <a:pt x="2833631" y="49418"/>
              </a:cubicBezTo>
              <a:lnTo>
                <a:pt x="2833631" y="2627592"/>
              </a:lnTo>
              <a:cubicBezTo>
                <a:pt x="2833631" y="2654885"/>
                <a:pt x="2811506" y="2677010"/>
                <a:pt x="2784213" y="2677010"/>
              </a:cubicBezTo>
              <a:lnTo>
                <a:pt x="49418" y="2677010"/>
              </a:lnTo>
              <a:cubicBezTo>
                <a:pt x="22125" y="2677010"/>
                <a:pt x="0" y="2654885"/>
                <a:pt x="0" y="2627592"/>
              </a:cubicBezTo>
              <a:lnTo>
                <a:pt x="0" y="49418"/>
              </a:lnTo>
              <a:cubicBezTo>
                <a:pt x="0" y="22125"/>
                <a:pt x="22125" y="0"/>
                <a:pt x="49418" y="0"/>
              </a:cubicBezTo>
              <a:close/>
            </a:path>
          </a:pathLst>
        </a:cu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04C89-FEED-4580-A3B0-B506F5163310}">
  <dimension ref="A1:I19"/>
  <sheetViews>
    <sheetView showGridLines="0" showRowColHeaders="0" tabSelected="1" workbookViewId="0">
      <selection activeCell="C19" sqref="C1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RowHeight="16.5" x14ac:dyDescent="0.45"/>
  <cols>
    <col min="1" max="1" width="24.36328125" style="6" bestFit="1" customWidth="1"/>
    <col min="2" max="2" width="11.81640625" style="6" bestFit="1" customWidth="1"/>
    <col min="3" max="16384" width="10.90625" style="6"/>
  </cols>
  <sheetData>
    <row r="1" spans="1:9" ht="15" customHeight="1" x14ac:dyDescent="0.45">
      <c r="A1" s="1"/>
      <c r="B1" s="5" t="s">
        <v>16</v>
      </c>
      <c r="C1" s="5" t="s">
        <v>17</v>
      </c>
      <c r="D1" s="5" t="s">
        <v>18</v>
      </c>
      <c r="E1" s="5" t="s">
        <v>19</v>
      </c>
      <c r="F1" s="5" t="s">
        <v>20</v>
      </c>
      <c r="G1" s="5" t="s">
        <v>21</v>
      </c>
      <c r="H1" s="5" t="s">
        <v>22</v>
      </c>
      <c r="I1" s="5" t="s">
        <v>23</v>
      </c>
    </row>
    <row r="2" spans="1:9" x14ac:dyDescent="0.45">
      <c r="B2" s="5"/>
      <c r="C2" s="5"/>
      <c r="D2" s="5"/>
      <c r="E2" s="5"/>
      <c r="F2" s="5"/>
      <c r="G2" s="5"/>
      <c r="H2" s="5"/>
      <c r="I2" s="5"/>
    </row>
    <row r="3" spans="1:9" x14ac:dyDescent="0.45">
      <c r="A3" s="3" t="s">
        <v>1</v>
      </c>
      <c r="B3" s="7">
        <f>+SUM(B4:B8)</f>
        <v>48522019873.769981</v>
      </c>
      <c r="C3" s="7">
        <f t="shared" ref="C3:I3" si="0">+SUM(C4:C8)</f>
        <v>33895865549.860001</v>
      </c>
      <c r="D3" s="7">
        <f t="shared" si="0"/>
        <v>30747703203.350002</v>
      </c>
      <c r="E3" s="7">
        <f t="shared" si="0"/>
        <v>30690743941.660004</v>
      </c>
      <c r="F3" s="7">
        <f t="shared" si="0"/>
        <v>32719584501.399998</v>
      </c>
      <c r="G3" s="7">
        <f t="shared" si="0"/>
        <v>55691919086.550003</v>
      </c>
      <c r="H3" s="7">
        <f t="shared" si="0"/>
        <v>57412715291.639999</v>
      </c>
      <c r="I3" s="7">
        <f t="shared" si="0"/>
        <v>66023615937.561996</v>
      </c>
    </row>
    <row r="4" spans="1:9" x14ac:dyDescent="0.45">
      <c r="A4" s="4" t="s">
        <v>2</v>
      </c>
      <c r="B4" s="8">
        <v>20744586534.77</v>
      </c>
      <c r="C4" s="8">
        <v>23803572394.599998</v>
      </c>
      <c r="D4" s="8">
        <v>20085915595.48</v>
      </c>
      <c r="E4" s="8">
        <v>25125805846.160004</v>
      </c>
      <c r="F4" s="8">
        <v>25889700311.829998</v>
      </c>
      <c r="G4" s="8">
        <v>36070666529.580002</v>
      </c>
      <c r="H4" s="8">
        <v>40302620138.650002</v>
      </c>
      <c r="I4" s="8">
        <v>41830678830.239998</v>
      </c>
    </row>
    <row r="5" spans="1:9" x14ac:dyDescent="0.45">
      <c r="A5" s="4" t="s">
        <v>3</v>
      </c>
      <c r="B5" s="8">
        <v>23125259752.619987</v>
      </c>
      <c r="C5" s="8">
        <v>4844211161.249999</v>
      </c>
      <c r="D5" s="8">
        <v>4850240066.1600008</v>
      </c>
      <c r="E5" s="8">
        <v>2584713394.5499997</v>
      </c>
      <c r="F5" s="8">
        <v>2889203558.21</v>
      </c>
      <c r="G5" s="8">
        <v>5164539481.4899998</v>
      </c>
      <c r="H5" s="8">
        <v>3148783993.6999998</v>
      </c>
      <c r="I5" s="8">
        <v>4303896978.2600002</v>
      </c>
    </row>
    <row r="6" spans="1:9" x14ac:dyDescent="0.45">
      <c r="A6" s="4" t="s">
        <v>4</v>
      </c>
      <c r="B6" s="8">
        <v>1650508019.29</v>
      </c>
      <c r="C6" s="8">
        <v>2634691525.9000001</v>
      </c>
      <c r="D6" s="8">
        <v>2740773455.2600007</v>
      </c>
      <c r="E6" s="8">
        <v>-738371688.69999981</v>
      </c>
      <c r="F6" s="8">
        <v>-894827812.44000018</v>
      </c>
      <c r="G6" s="8">
        <v>7629834874.0400009</v>
      </c>
      <c r="H6" s="8">
        <v>4310818308.5</v>
      </c>
      <c r="I6" s="8">
        <v>3261485573.6799998</v>
      </c>
    </row>
    <row r="7" spans="1:9" x14ac:dyDescent="0.45">
      <c r="A7" s="4" t="s">
        <v>5</v>
      </c>
      <c r="B7" s="8">
        <v>2002884948.0700002</v>
      </c>
      <c r="C7" s="8">
        <v>2139722869.77</v>
      </c>
      <c r="D7" s="8">
        <v>2574298059.7500005</v>
      </c>
      <c r="E7" s="8">
        <v>3033124750.6799994</v>
      </c>
      <c r="F7" s="8">
        <v>3838376738.5900002</v>
      </c>
      <c r="G7" s="8">
        <v>5809864366.2999992</v>
      </c>
      <c r="H7" s="8">
        <v>8688397336.4500008</v>
      </c>
      <c r="I7" s="8">
        <v>15762209425.990002</v>
      </c>
    </row>
    <row r="8" spans="1:9" x14ac:dyDescent="0.45">
      <c r="A8" s="4" t="s">
        <v>6</v>
      </c>
      <c r="B8" s="8">
        <v>998780619.01999998</v>
      </c>
      <c r="C8" s="8">
        <v>473667598.33999991</v>
      </c>
      <c r="D8" s="8">
        <v>496476026.70000005</v>
      </c>
      <c r="E8" s="8">
        <v>685471638.96999991</v>
      </c>
      <c r="F8" s="8">
        <v>997131705.21000004</v>
      </c>
      <c r="G8" s="8">
        <v>1017013835.1400001</v>
      </c>
      <c r="H8" s="8">
        <v>962095514.33999991</v>
      </c>
      <c r="I8" s="8">
        <v>865345129.39199996</v>
      </c>
    </row>
    <row r="9" spans="1:9" x14ac:dyDescent="0.45">
      <c r="A9" s="3" t="s">
        <v>7</v>
      </c>
      <c r="B9" s="7">
        <f>+SUM(B10:B15)</f>
        <v>40238825897.209991</v>
      </c>
      <c r="C9" s="7">
        <f t="shared" ref="C9:I9" si="1">+SUM(C10:C15)</f>
        <v>30057825928.779999</v>
      </c>
      <c r="D9" s="7">
        <f t="shared" si="1"/>
        <v>29737749172.48</v>
      </c>
      <c r="E9" s="7">
        <f t="shared" si="1"/>
        <v>30490349704.890003</v>
      </c>
      <c r="F9" s="7">
        <f t="shared" si="1"/>
        <v>30658355814.780003</v>
      </c>
      <c r="G9" s="7">
        <f t="shared" si="1"/>
        <v>37833550695.529999</v>
      </c>
      <c r="H9" s="7">
        <f t="shared" si="1"/>
        <v>44894840168.330002</v>
      </c>
      <c r="I9" s="7">
        <f t="shared" si="1"/>
        <v>49550192049.840004</v>
      </c>
    </row>
    <row r="10" spans="1:9" x14ac:dyDescent="0.45">
      <c r="A10" s="4" t="s">
        <v>8</v>
      </c>
      <c r="B10" s="8">
        <v>15960926431.549999</v>
      </c>
      <c r="C10" s="8">
        <v>15599197473.529999</v>
      </c>
      <c r="D10" s="8">
        <v>16451987973.09</v>
      </c>
      <c r="E10" s="8">
        <v>16871499433.719999</v>
      </c>
      <c r="F10" s="8">
        <v>15920430435.220001</v>
      </c>
      <c r="G10" s="8">
        <v>20371875703.029999</v>
      </c>
      <c r="H10" s="8">
        <v>24858697172</v>
      </c>
      <c r="I10" s="8">
        <v>28346398675.330002</v>
      </c>
    </row>
    <row r="11" spans="1:9" x14ac:dyDescent="0.45">
      <c r="A11" s="4" t="s">
        <v>9</v>
      </c>
      <c r="B11" s="8">
        <v>2311281145.4899998</v>
      </c>
      <c r="C11" s="8">
        <v>1606141946.98</v>
      </c>
      <c r="D11" s="8">
        <v>1412135236.3200002</v>
      </c>
      <c r="E11" s="8">
        <v>1652419051.55</v>
      </c>
      <c r="F11" s="8">
        <v>1640833721.2199998</v>
      </c>
      <c r="G11" s="8">
        <v>2067340286.6100001</v>
      </c>
      <c r="H11" s="8">
        <v>2746975845.5</v>
      </c>
      <c r="I11" s="8">
        <v>2921186343.4300008</v>
      </c>
    </row>
    <row r="12" spans="1:9" x14ac:dyDescent="0.45">
      <c r="A12" s="4" t="s">
        <v>10</v>
      </c>
      <c r="B12" s="8">
        <v>5249807767.9800005</v>
      </c>
      <c r="C12" s="8">
        <v>5857461088.960001</v>
      </c>
      <c r="D12" s="8">
        <v>6195783508.5199995</v>
      </c>
      <c r="E12" s="8">
        <v>6272256501.1300001</v>
      </c>
      <c r="F12" s="8">
        <v>7296717525.1499996</v>
      </c>
      <c r="G12" s="8">
        <v>7982854566.54</v>
      </c>
      <c r="H12" s="8">
        <v>9446158220.5400009</v>
      </c>
      <c r="I12" s="8">
        <v>9082896745.7200012</v>
      </c>
    </row>
    <row r="13" spans="1:9" x14ac:dyDescent="0.45">
      <c r="A13" s="4" t="s">
        <v>3</v>
      </c>
      <c r="B13" s="8">
        <v>12535815062.019991</v>
      </c>
      <c r="C13" s="8">
        <v>2775510656.9200001</v>
      </c>
      <c r="D13" s="8">
        <v>2014817079.73</v>
      </c>
      <c r="E13" s="8">
        <v>1963491808.52</v>
      </c>
      <c r="F13" s="8">
        <v>2115768561.5399997</v>
      </c>
      <c r="G13" s="8">
        <v>2906183435.1900001</v>
      </c>
      <c r="H13" s="8">
        <v>1937643644.78</v>
      </c>
      <c r="I13" s="8">
        <v>2423981905.3800001</v>
      </c>
    </row>
    <row r="14" spans="1:9" x14ac:dyDescent="0.45">
      <c r="A14" s="9" t="s">
        <v>11</v>
      </c>
      <c r="B14" s="8">
        <v>2404862380.0599999</v>
      </c>
      <c r="C14" s="8">
        <v>2453311972.1999998</v>
      </c>
      <c r="D14" s="8">
        <v>2110766666.4700003</v>
      </c>
      <c r="E14" s="8">
        <v>2065501684.7399998</v>
      </c>
      <c r="F14" s="8">
        <v>1839305818.9200001</v>
      </c>
      <c r="G14" s="8">
        <v>2143263914.6499996</v>
      </c>
      <c r="H14" s="8">
        <v>3215864675.9700003</v>
      </c>
      <c r="I14" s="8">
        <v>3727901926.0100007</v>
      </c>
    </row>
    <row r="15" spans="1:9" x14ac:dyDescent="0.45">
      <c r="A15" s="4" t="s">
        <v>12</v>
      </c>
      <c r="B15" s="8">
        <v>1776133110.1100001</v>
      </c>
      <c r="C15" s="8">
        <v>1766202790.1899998</v>
      </c>
      <c r="D15" s="8">
        <v>1552258708.3500001</v>
      </c>
      <c r="E15" s="8">
        <v>1665181225.23</v>
      </c>
      <c r="F15" s="8">
        <v>1845299752.7299998</v>
      </c>
      <c r="G15" s="8">
        <v>2362032789.5100002</v>
      </c>
      <c r="H15" s="8">
        <v>2689500609.54</v>
      </c>
      <c r="I15" s="8">
        <v>3047826453.9699998</v>
      </c>
    </row>
    <row r="16" spans="1:9" x14ac:dyDescent="0.45">
      <c r="A16" s="3" t="s">
        <v>13</v>
      </c>
      <c r="B16" s="7">
        <f>+B3-B9</f>
        <v>8283193976.5599899</v>
      </c>
      <c r="C16" s="7">
        <f t="shared" ref="C16:I16" si="2">+C3-C9</f>
        <v>3838039621.0800018</v>
      </c>
      <c r="D16" s="7">
        <f t="shared" si="2"/>
        <v>1009954030.8700027</v>
      </c>
      <c r="E16" s="7">
        <f t="shared" si="2"/>
        <v>200394236.77000046</v>
      </c>
      <c r="F16" s="7">
        <f t="shared" si="2"/>
        <v>2061228686.6199951</v>
      </c>
      <c r="G16" s="7">
        <f t="shared" si="2"/>
        <v>17858368391.020004</v>
      </c>
      <c r="H16" s="7">
        <f t="shared" si="2"/>
        <v>12517875123.309998</v>
      </c>
      <c r="I16" s="7">
        <f t="shared" si="2"/>
        <v>16473423887.721992</v>
      </c>
    </row>
    <row r="17" spans="1:9" x14ac:dyDescent="0.45">
      <c r="A17" s="2" t="s">
        <v>14</v>
      </c>
      <c r="B17" s="8">
        <v>2962989313.4000001</v>
      </c>
      <c r="C17" s="8">
        <v>644147973.90999997</v>
      </c>
      <c r="D17" s="8">
        <v>87083547.290000036</v>
      </c>
      <c r="E17" s="8">
        <v>106031806.18999998</v>
      </c>
      <c r="F17" s="8">
        <v>1171066131.27</v>
      </c>
      <c r="G17" s="8">
        <v>6374028969.0700006</v>
      </c>
      <c r="H17" s="8">
        <v>4610610041.4499989</v>
      </c>
      <c r="I17" s="8">
        <v>6728530182.7399998</v>
      </c>
    </row>
    <row r="18" spans="1:9" x14ac:dyDescent="0.45">
      <c r="A18" s="3" t="s">
        <v>15</v>
      </c>
      <c r="B18" s="7">
        <f>+B16-B17</f>
        <v>5320204663.1599903</v>
      </c>
      <c r="C18" s="7">
        <f t="shared" ref="C18:I18" si="3">+C16-C17</f>
        <v>3193891647.170002</v>
      </c>
      <c r="D18" s="7">
        <f t="shared" si="3"/>
        <v>922870483.58000267</v>
      </c>
      <c r="E18" s="7">
        <f t="shared" si="3"/>
        <v>94362430.580000475</v>
      </c>
      <c r="F18" s="7">
        <f t="shared" si="3"/>
        <v>890162555.34999514</v>
      </c>
      <c r="G18" s="7">
        <f t="shared" si="3"/>
        <v>11484339421.950005</v>
      </c>
      <c r="H18" s="7">
        <f t="shared" si="3"/>
        <v>7907265081.8599987</v>
      </c>
      <c r="I18" s="7">
        <f t="shared" si="3"/>
        <v>9744893704.9819927</v>
      </c>
    </row>
    <row r="19" spans="1:9" x14ac:dyDescent="0.45">
      <c r="D19" s="10" t="s">
        <v>0</v>
      </c>
    </row>
  </sheetData>
  <mergeCells count="8">
    <mergeCell ref="H1:H2"/>
    <mergeCell ref="I1:I2"/>
    <mergeCell ref="B1:B2"/>
    <mergeCell ref="C1:C2"/>
    <mergeCell ref="D1:D2"/>
    <mergeCell ref="E1:E2"/>
    <mergeCell ref="F1:F2"/>
    <mergeCell ref="G1:G2"/>
  </mergeCells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Liliana Pinilla Diaz</dc:creator>
  <cp:lastModifiedBy>Sandra Liliana Pinilla Diaz</cp:lastModifiedBy>
  <dcterms:created xsi:type="dcterms:W3CDTF">2026-03-06T14:51:45Z</dcterms:created>
  <dcterms:modified xsi:type="dcterms:W3CDTF">2026-03-06T15:25:49Z</dcterms:modified>
</cp:coreProperties>
</file>